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0" yWindow="105" windowWidth="12120" windowHeight="7935"/>
  </bookViews>
  <sheets>
    <sheet name="19.40_2018" sheetId="1" r:id="rId1"/>
  </sheets>
  <definedNames>
    <definedName name="A_IMPRESIÓN_IM">'19.40_2018'!$A$14:$R$30</definedName>
    <definedName name="_xlnm.Print_Area" localSheetId="0">'19.40_2018'!$A$1:$Q$29</definedName>
    <definedName name="Imprimir_área_IM" localSheetId="0">'19.40_2018'!$A$14:$R$30</definedName>
  </definedNames>
  <calcPr calcId="152511"/>
</workbook>
</file>

<file path=xl/calcChain.xml><?xml version="1.0" encoding="utf-8"?>
<calcChain xmlns="http://schemas.openxmlformats.org/spreadsheetml/2006/main">
  <c r="O28" i="1" l="1"/>
  <c r="O27" i="1"/>
  <c r="O24" i="1"/>
  <c r="O23" i="1"/>
  <c r="O20" i="1"/>
  <c r="O19" i="1"/>
  <c r="C16" i="1"/>
  <c r="D16" i="1"/>
  <c r="E16" i="1"/>
  <c r="F16" i="1"/>
  <c r="G16" i="1"/>
  <c r="H16" i="1"/>
  <c r="I16" i="1"/>
  <c r="J16" i="1"/>
  <c r="K16" i="1"/>
  <c r="L16" i="1"/>
  <c r="N28" i="1" l="1"/>
  <c r="N27" i="1"/>
  <c r="N24" i="1"/>
  <c r="N23" i="1"/>
  <c r="N20" i="1"/>
  <c r="N19" i="1"/>
  <c r="Q28" i="1" l="1"/>
  <c r="P28" i="1"/>
  <c r="Q27" i="1"/>
  <c r="P27" i="1"/>
  <c r="Q24" i="1"/>
  <c r="P24" i="1"/>
  <c r="Q23" i="1"/>
  <c r="P23" i="1"/>
  <c r="Q20" i="1"/>
  <c r="P20" i="1"/>
  <c r="N16" i="1"/>
  <c r="O16" i="1"/>
  <c r="M16" i="1"/>
  <c r="O15" i="1"/>
  <c r="N15" i="1"/>
  <c r="L15" i="1"/>
  <c r="K15" i="1"/>
  <c r="J15" i="1"/>
  <c r="I15" i="1"/>
  <c r="H15" i="1"/>
  <c r="G15" i="1"/>
  <c r="F15" i="1"/>
  <c r="E15" i="1"/>
  <c r="D15" i="1"/>
  <c r="C15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L18" i="1"/>
  <c r="K18" i="1"/>
  <c r="J18" i="1"/>
  <c r="I18" i="1"/>
  <c r="H18" i="1"/>
  <c r="G18" i="1"/>
  <c r="F18" i="1"/>
  <c r="E18" i="1"/>
  <c r="D18" i="1"/>
  <c r="C18" i="1"/>
  <c r="Q16" i="1" l="1"/>
  <c r="Q26" i="1"/>
  <c r="Q22" i="1"/>
  <c r="P26" i="1"/>
  <c r="P22" i="1"/>
  <c r="P16" i="1"/>
  <c r="L14" i="1"/>
  <c r="D14" i="1"/>
  <c r="H14" i="1"/>
  <c r="E14" i="1"/>
  <c r="F14" i="1"/>
  <c r="J14" i="1"/>
  <c r="I14" i="1"/>
  <c r="C14" i="1"/>
  <c r="G14" i="1"/>
  <c r="K14" i="1"/>
  <c r="O18" i="1"/>
  <c r="N18" i="1"/>
  <c r="M18" i="1" l="1"/>
  <c r="M14" i="1" s="1"/>
  <c r="Q19" i="1"/>
  <c r="M15" i="1"/>
  <c r="P19" i="1"/>
  <c r="O14" i="1"/>
  <c r="N14" i="1"/>
  <c r="P18" i="1"/>
  <c r="P14" i="1" l="1"/>
  <c r="Q18" i="1"/>
  <c r="Q14" i="1"/>
  <c r="Q15" i="1"/>
  <c r="P15" i="1"/>
</calcChain>
</file>

<file path=xl/sharedStrings.xml><?xml version="1.0" encoding="utf-8"?>
<sst xmlns="http://schemas.openxmlformats.org/spreadsheetml/2006/main" count="113" uniqueCount="27">
  <si>
    <t>1</t>
  </si>
  <si>
    <t>2</t>
  </si>
  <si>
    <t>3</t>
  </si>
  <si>
    <t>4</t>
  </si>
  <si>
    <t xml:space="preserve"> </t>
  </si>
  <si>
    <t xml:space="preserve">  </t>
  </si>
  <si>
    <t>Total</t>
  </si>
  <si>
    <t>Estados</t>
  </si>
  <si>
    <t>1ra. Semana</t>
  </si>
  <si>
    <t>2a. Semana</t>
  </si>
  <si>
    <t xml:space="preserve">3a. Semana </t>
  </si>
  <si>
    <t>Nacional</t>
  </si>
  <si>
    <t>Total
Aplicado</t>
  </si>
  <si>
    <t xml:space="preserve">
Grupo Blanco</t>
  </si>
  <si>
    <t>10  a  14</t>
  </si>
  <si>
    <t>Meta</t>
  </si>
  <si>
    <t>Fuente: Jefatura de Servicios de Atención Preventiva</t>
  </si>
  <si>
    <t>Dosis Aplicadas</t>
  </si>
  <si>
    <t>Grupo Blanco</t>
  </si>
  <si>
    <t>%</t>
  </si>
  <si>
    <t>7  a  9</t>
  </si>
  <si>
    <t>Menor a           1 mes</t>
  </si>
  <si>
    <t>1 a  11 meses</t>
  </si>
  <si>
    <t>Grupos  de  Edad en Años</t>
  </si>
  <si>
    <t>19.40 Dosis Aplicadas de BCG en Semanas Nacionales de Vacunación 
por Grupos de Edad en la Ciudad de México y Estados</t>
  </si>
  <si>
    <t>Cd. Méx.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</si>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</sst>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sz val="14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9" fillId="0" borderId="0" xfId="0" applyNumberFormat="1" applyFont="1" applyAlignment="1" applyProtection="1">
      <alignment vertical="center"/>
    </xf>
    <xf numFmtId="3" fontId="9" fillId="0" borderId="0" xfId="0" applyNumberFormat="1" applyFont="1" applyAlignment="1" applyProtection="1">
      <alignment horizontal="right" vertical="center"/>
    </xf>
    <xf numFmtId="43" fontId="9" fillId="0" borderId="0" xfId="1" applyFont="1" applyAlignment="1" applyProtection="1">
      <alignment vertical="center"/>
    </xf>
    <xf numFmtId="165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 applyProtection="1">
      <alignment vertical="center"/>
    </xf>
    <xf numFmtId="3" fontId="8" fillId="0" borderId="0" xfId="0" applyNumberFormat="1" applyFont="1" applyAlignment="1" applyProtection="1">
      <alignment horizontal="right" vertical="center"/>
    </xf>
    <xf numFmtId="3" fontId="8" fillId="0" borderId="0" xfId="0" applyNumberFormat="1" applyFont="1" applyFill="1" applyAlignment="1" applyProtection="1">
      <alignment horizontal="right" vertical="center"/>
    </xf>
    <xf numFmtId="165" fontId="4" fillId="0" borderId="0" xfId="0" applyNumberFormat="1" applyFont="1" applyAlignment="1" applyProtection="1">
      <alignment vertical="center"/>
    </xf>
    <xf numFmtId="165" fontId="8" fillId="0" borderId="0" xfId="0" applyNumberFormat="1" applyFont="1" applyAlignment="1" applyProtection="1">
      <alignment vertical="center"/>
    </xf>
    <xf numFmtId="3" fontId="8" fillId="0" borderId="0" xfId="0" applyNumberFormat="1" applyFont="1" applyAlignment="1">
      <alignment vertical="center"/>
    </xf>
    <xf numFmtId="3" fontId="9" fillId="0" borderId="3" xfId="0" applyNumberFormat="1" applyFont="1" applyBorder="1" applyAlignment="1" applyProtection="1">
      <alignment horizontal="right" vertical="center"/>
    </xf>
    <xf numFmtId="43" fontId="9" fillId="0" borderId="3" xfId="1" applyFont="1" applyBorder="1" applyAlignment="1" applyProtection="1">
      <alignment vertical="center"/>
    </xf>
    <xf numFmtId="165" fontId="4" fillId="0" borderId="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6" applyFont="1" applyAlignment="1">
      <alignment vertical="center"/>
    </xf>
    <xf numFmtId="0" fontId="9" fillId="0" borderId="0" xfId="6" applyFont="1" applyAlignment="1" applyProtection="1">
      <alignment horizontal="left" vertical="center"/>
    </xf>
    <xf numFmtId="0" fontId="9" fillId="0" borderId="0" xfId="6" applyFont="1" applyAlignment="1" applyProtection="1">
      <alignment vertical="center"/>
    </xf>
    <xf numFmtId="0" fontId="8" fillId="0" borderId="0" xfId="6" applyFont="1" applyAlignment="1">
      <alignment vertical="center"/>
    </xf>
    <xf numFmtId="0" fontId="8" fillId="0" borderId="0" xfId="6" applyFont="1" applyAlignment="1" applyProtection="1">
      <alignment vertical="center"/>
    </xf>
    <xf numFmtId="0" fontId="8" fillId="0" borderId="0" xfId="6" applyFont="1" applyAlignment="1" applyProtection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3" xfId="6" applyFont="1" applyBorder="1" applyAlignment="1">
      <alignment vertical="center"/>
    </xf>
    <xf numFmtId="0" fontId="8" fillId="0" borderId="3" xfId="6" applyFont="1" applyBorder="1" applyAlignment="1" applyProtection="1">
      <alignment horizontal="left" vertical="center"/>
    </xf>
    <xf numFmtId="0" fontId="8" fillId="0" borderId="3" xfId="0" applyFont="1" applyBorder="1" applyAlignment="1">
      <alignment vertical="center"/>
    </xf>
    <xf numFmtId="164" fontId="4" fillId="0" borderId="0" xfId="0" applyNumberFormat="1" applyFont="1" applyFill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7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46306</xdr:rowOff>
    </xdr:from>
    <xdr:to>
      <xdr:col>2</xdr:col>
      <xdr:colOff>243417</xdr:colOff>
      <xdr:row>4</xdr:row>
      <xdr:rowOff>10584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6"/>
          <a:ext cx="2476500" cy="726278"/>
        </a:xfrm>
        <a:prstGeom prst="rect">
          <a:avLst/>
        </a:prstGeom>
      </xdr:spPr>
    </xdr:pic>
    <xdr:clientData/>
  </xdr:twoCellAnchor>
  <xdr:twoCellAnchor editAs="oneCell">
    <xdr:from>
      <xdr:col>15</xdr:col>
      <xdr:colOff>11909</xdr:colOff>
      <xdr:row>0</xdr:row>
      <xdr:rowOff>35723</xdr:rowOff>
    </xdr:from>
    <xdr:to>
      <xdr:col>16</xdr:col>
      <xdr:colOff>1037166</xdr:colOff>
      <xdr:row>4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5076" y="35723"/>
          <a:ext cx="2295257" cy="726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567"/>
  <sheetViews>
    <sheetView showGridLines="0" tabSelected="1" zoomScale="90" zoomScaleNormal="90" zoomScaleSheetLayoutView="70" workbookViewId="0">
      <selection activeCell="A8" sqref="A8:Q8"/>
    </sheetView>
  </sheetViews>
  <sheetFormatPr baseColWidth="10" defaultColWidth="5.25" defaultRowHeight="15" x14ac:dyDescent="0.15"/>
  <cols>
    <col min="1" max="1" width="15.75" style="16" customWidth="1"/>
    <col min="2" max="4" width="13.625" style="16" customWidth="1"/>
    <col min="5" max="12" width="11.625" style="16" customWidth="1"/>
    <col min="13" max="15" width="14.625" style="16" customWidth="1"/>
    <col min="16" max="17" width="16.625" style="16" customWidth="1"/>
    <col min="18" max="18" width="2.625" style="16" customWidth="1"/>
    <col min="19" max="23" width="5.25" style="16"/>
    <col min="24" max="24" width="10.375" style="16" customWidth="1"/>
    <col min="25" max="16384" width="5.25" style="16"/>
  </cols>
  <sheetData>
    <row r="1" spans="1:18" ht="1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8" ht="1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8" ht="1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8" ht="1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8" ht="1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8" ht="17.25" customHeight="1" x14ac:dyDescent="0.15">
      <c r="A6" s="35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8" s="1" customFormat="1" ht="15" customHeight="1" x14ac:dyDescent="0.15"/>
    <row r="8" spans="1:18" s="1" customFormat="1" ht="38.25" customHeight="1" x14ac:dyDescent="0.15">
      <c r="A8" s="2" t="s">
        <v>24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</row>
    <row r="9" spans="1:18" s="1" customFormat="1" ht="1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"/>
    </row>
    <row r="10" spans="1:18" s="48" customFormat="1" ht="21" customHeight="1" x14ac:dyDescent="0.15">
      <c r="A10" s="7" t="s">
        <v>11</v>
      </c>
      <c r="B10" s="7"/>
      <c r="C10" s="8" t="s">
        <v>23</v>
      </c>
      <c r="D10" s="9"/>
      <c r="E10" s="9"/>
      <c r="F10" s="9"/>
      <c r="G10" s="9"/>
      <c r="H10" s="9"/>
      <c r="I10" s="9"/>
      <c r="J10" s="9"/>
      <c r="K10" s="9"/>
      <c r="L10" s="10"/>
      <c r="M10" s="7" t="s">
        <v>15</v>
      </c>
      <c r="N10" s="11" t="s">
        <v>12</v>
      </c>
      <c r="O10" s="7" t="s">
        <v>13</v>
      </c>
      <c r="P10" s="11" t="s">
        <v>19</v>
      </c>
      <c r="Q10" s="11"/>
      <c r="R10" s="47"/>
    </row>
    <row r="11" spans="1:18" s="48" customFormat="1" ht="21" customHeight="1" x14ac:dyDescent="0.15">
      <c r="A11" s="7"/>
      <c r="B11" s="7"/>
      <c r="C11" s="49">
        <v>-1</v>
      </c>
      <c r="D11" s="49"/>
      <c r="E11" s="7" t="s">
        <v>0</v>
      </c>
      <c r="F11" s="7" t="s">
        <v>1</v>
      </c>
      <c r="G11" s="7" t="s">
        <v>2</v>
      </c>
      <c r="H11" s="7" t="s">
        <v>3</v>
      </c>
      <c r="I11" s="7">
        <v>5</v>
      </c>
      <c r="J11" s="7">
        <v>6</v>
      </c>
      <c r="K11" s="12" t="s">
        <v>20</v>
      </c>
      <c r="L11" s="12" t="s">
        <v>14</v>
      </c>
      <c r="M11" s="7"/>
      <c r="N11" s="11"/>
      <c r="O11" s="7"/>
      <c r="P11" s="7" t="s">
        <v>17</v>
      </c>
      <c r="Q11" s="7" t="s">
        <v>18</v>
      </c>
      <c r="R11" s="47"/>
    </row>
    <row r="12" spans="1:18" s="48" customFormat="1" ht="35.25" customHeight="1" x14ac:dyDescent="0.15">
      <c r="A12" s="7"/>
      <c r="B12" s="7"/>
      <c r="C12" s="13" t="s">
        <v>21</v>
      </c>
      <c r="D12" s="14" t="s">
        <v>22</v>
      </c>
      <c r="E12" s="7"/>
      <c r="F12" s="7"/>
      <c r="G12" s="7"/>
      <c r="H12" s="7"/>
      <c r="I12" s="7"/>
      <c r="J12" s="7"/>
      <c r="K12" s="12"/>
      <c r="L12" s="12"/>
      <c r="M12" s="7"/>
      <c r="N12" s="11"/>
      <c r="O12" s="7"/>
      <c r="P12" s="7"/>
      <c r="Q12" s="7"/>
      <c r="R12" s="47"/>
    </row>
    <row r="13" spans="1:18" s="1" customFormat="1" ht="18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8" s="21" customFormat="1" ht="18" customHeight="1" x14ac:dyDescent="0.15">
      <c r="A14" s="36"/>
      <c r="B14" s="37" t="s">
        <v>6</v>
      </c>
      <c r="C14" s="17">
        <f>SUM(C18,C22,C26)</f>
        <v>5859</v>
      </c>
      <c r="D14" s="17">
        <f t="shared" ref="D14:O14" si="0">SUM(D18,D22,D26)</f>
        <v>1488</v>
      </c>
      <c r="E14" s="17">
        <f t="shared" si="0"/>
        <v>45</v>
      </c>
      <c r="F14" s="17">
        <f t="shared" si="0"/>
        <v>20</v>
      </c>
      <c r="G14" s="17">
        <f t="shared" si="0"/>
        <v>2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10052</v>
      </c>
      <c r="N14" s="18">
        <f t="shared" si="0"/>
        <v>7414</v>
      </c>
      <c r="O14" s="18">
        <f t="shared" si="0"/>
        <v>7414</v>
      </c>
      <c r="P14" s="19">
        <f>SUM(N14*100/M14)</f>
        <v>73.756466374850774</v>
      </c>
      <c r="Q14" s="19">
        <f>SUM(O14*100/M14)</f>
        <v>73.756466374850774</v>
      </c>
      <c r="R14" s="20"/>
    </row>
    <row r="15" spans="1:18" s="21" customFormat="1" ht="18" customHeight="1" x14ac:dyDescent="0.15">
      <c r="A15" s="38" t="s">
        <v>6</v>
      </c>
      <c r="B15" s="37" t="s">
        <v>7</v>
      </c>
      <c r="C15" s="17">
        <f t="shared" ref="C15:O16" si="1">SUM(C19,C23,C27)</f>
        <v>5576</v>
      </c>
      <c r="D15" s="17">
        <f t="shared" si="1"/>
        <v>1257</v>
      </c>
      <c r="E15" s="17">
        <f t="shared" si="1"/>
        <v>41</v>
      </c>
      <c r="F15" s="17">
        <f t="shared" si="1"/>
        <v>19</v>
      </c>
      <c r="G15" s="17">
        <f t="shared" si="1"/>
        <v>2</v>
      </c>
      <c r="H15" s="17">
        <f t="shared" si="1"/>
        <v>0</v>
      </c>
      <c r="I15" s="17">
        <f t="shared" si="1"/>
        <v>0</v>
      </c>
      <c r="J15" s="17">
        <f t="shared" si="1"/>
        <v>0</v>
      </c>
      <c r="K15" s="17">
        <f t="shared" si="1"/>
        <v>0</v>
      </c>
      <c r="L15" s="17">
        <f t="shared" si="1"/>
        <v>0</v>
      </c>
      <c r="M15" s="17">
        <f t="shared" si="1"/>
        <v>9042</v>
      </c>
      <c r="N15" s="18">
        <f t="shared" si="1"/>
        <v>6895</v>
      </c>
      <c r="O15" s="18">
        <f t="shared" si="1"/>
        <v>6895</v>
      </c>
      <c r="P15" s="19">
        <f t="shared" ref="P15:P16" si="2">SUM(N15*100/M15)</f>
        <v>76.255253262552529</v>
      </c>
      <c r="Q15" s="19">
        <f t="shared" ref="Q15:Q16" si="3">SUM(O15*100/M15)</f>
        <v>76.255253262552529</v>
      </c>
      <c r="R15" s="20"/>
    </row>
    <row r="16" spans="1:18" s="21" customFormat="1" ht="18" customHeight="1" x14ac:dyDescent="0.15">
      <c r="A16" s="36"/>
      <c r="B16" s="37" t="s">
        <v>25</v>
      </c>
      <c r="C16" s="17">
        <f t="shared" si="1"/>
        <v>283</v>
      </c>
      <c r="D16" s="17">
        <f t="shared" si="1"/>
        <v>231</v>
      </c>
      <c r="E16" s="17">
        <f t="shared" si="1"/>
        <v>4</v>
      </c>
      <c r="F16" s="17">
        <f t="shared" si="1"/>
        <v>1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0</v>
      </c>
      <c r="L16" s="17">
        <f t="shared" si="1"/>
        <v>0</v>
      </c>
      <c r="M16" s="17">
        <f t="shared" si="1"/>
        <v>1010</v>
      </c>
      <c r="N16" s="18">
        <f t="shared" si="1"/>
        <v>519</v>
      </c>
      <c r="O16" s="18">
        <f t="shared" si="1"/>
        <v>519</v>
      </c>
      <c r="P16" s="19">
        <f t="shared" si="2"/>
        <v>51.386138613861384</v>
      </c>
      <c r="Q16" s="19">
        <f t="shared" si="3"/>
        <v>51.386138613861384</v>
      </c>
      <c r="R16" s="20"/>
    </row>
    <row r="17" spans="1:18" ht="18" customHeight="1" x14ac:dyDescent="0.15">
      <c r="A17" s="39"/>
      <c r="B17" s="3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2"/>
      <c r="N17" s="23"/>
      <c r="O17" s="24"/>
      <c r="P17" s="19"/>
      <c r="Q17" s="19"/>
      <c r="R17" s="25"/>
    </row>
    <row r="18" spans="1:18" ht="18" customHeight="1" x14ac:dyDescent="0.15">
      <c r="A18" s="36"/>
      <c r="B18" s="37" t="s">
        <v>6</v>
      </c>
      <c r="C18" s="17">
        <f>SUM(C19:C20)</f>
        <v>1390</v>
      </c>
      <c r="D18" s="17">
        <f t="shared" ref="D18:L18" si="4">SUM(D19:D20)</f>
        <v>208</v>
      </c>
      <c r="E18" s="17">
        <f t="shared" si="4"/>
        <v>7</v>
      </c>
      <c r="F18" s="17">
        <f t="shared" si="4"/>
        <v>4</v>
      </c>
      <c r="G18" s="17">
        <f t="shared" si="4"/>
        <v>1</v>
      </c>
      <c r="H18" s="17">
        <f t="shared" si="4"/>
        <v>0</v>
      </c>
      <c r="I18" s="17">
        <f t="shared" si="4"/>
        <v>0</v>
      </c>
      <c r="J18" s="17">
        <f t="shared" si="4"/>
        <v>0</v>
      </c>
      <c r="K18" s="17">
        <f t="shared" si="4"/>
        <v>0</v>
      </c>
      <c r="L18" s="17">
        <f t="shared" si="4"/>
        <v>0</v>
      </c>
      <c r="M18" s="17">
        <f t="shared" ref="M18" si="5">SUM(M19:M20)</f>
        <v>3309</v>
      </c>
      <c r="N18" s="18">
        <f t="shared" ref="N18" si="6">SUM(N19:N20)</f>
        <v>1610</v>
      </c>
      <c r="O18" s="18">
        <f t="shared" ref="O18" si="7">SUM(O19:O20)</f>
        <v>1610</v>
      </c>
      <c r="P18" s="19">
        <f t="shared" ref="P18:P20" si="8">SUM(N18*100/M18)</f>
        <v>48.655182834693264</v>
      </c>
      <c r="Q18" s="19">
        <f t="shared" ref="Q18:Q20" si="9">SUM(O18*100/M18)</f>
        <v>48.655182834693264</v>
      </c>
      <c r="R18" s="20"/>
    </row>
    <row r="19" spans="1:18" ht="18" customHeight="1" x14ac:dyDescent="0.15">
      <c r="A19" s="40" t="s">
        <v>8</v>
      </c>
      <c r="B19" s="41" t="s">
        <v>7</v>
      </c>
      <c r="C19" s="15">
        <v>1388</v>
      </c>
      <c r="D19" s="15">
        <v>208</v>
      </c>
      <c r="E19" s="15">
        <v>7</v>
      </c>
      <c r="F19" s="15">
        <v>4</v>
      </c>
      <c r="G19" s="15">
        <v>1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42">
        <v>2937</v>
      </c>
      <c r="N19" s="18">
        <f>SUM(C19:L19)</f>
        <v>1608</v>
      </c>
      <c r="O19" s="18">
        <f>SUM(C19:H19)</f>
        <v>1608</v>
      </c>
      <c r="P19" s="19">
        <f t="shared" si="8"/>
        <v>54.749744637385085</v>
      </c>
      <c r="Q19" s="19">
        <f t="shared" si="9"/>
        <v>54.749744637385085</v>
      </c>
      <c r="R19" s="26"/>
    </row>
    <row r="20" spans="1:18" ht="18" customHeight="1" x14ac:dyDescent="0.15">
      <c r="A20" s="39"/>
      <c r="B20" s="41" t="s">
        <v>25</v>
      </c>
      <c r="C20" s="15">
        <v>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372</v>
      </c>
      <c r="N20" s="18">
        <f>SUM(C20:L20)</f>
        <v>2</v>
      </c>
      <c r="O20" s="18">
        <f>SUM(C20:H20)</f>
        <v>2</v>
      </c>
      <c r="P20" s="19">
        <f t="shared" si="8"/>
        <v>0.5376344086021505</v>
      </c>
      <c r="Q20" s="19">
        <f t="shared" si="9"/>
        <v>0.5376344086021505</v>
      </c>
      <c r="R20" s="26"/>
    </row>
    <row r="21" spans="1:18" ht="18" customHeight="1" x14ac:dyDescent="0.15">
      <c r="A21" s="39"/>
      <c r="B21" s="39"/>
      <c r="C21" s="23"/>
      <c r="D21" s="22"/>
      <c r="E21" s="22"/>
      <c r="F21" s="22"/>
      <c r="G21" s="22"/>
      <c r="H21" s="22"/>
      <c r="I21" s="22"/>
      <c r="J21" s="22"/>
      <c r="K21" s="22"/>
      <c r="L21" s="22"/>
      <c r="M21" s="17"/>
      <c r="N21" s="18"/>
      <c r="O21" s="18"/>
      <c r="P21" s="19"/>
      <c r="Q21" s="19"/>
      <c r="R21" s="25"/>
    </row>
    <row r="22" spans="1:18" ht="18" customHeight="1" x14ac:dyDescent="0.15">
      <c r="A22" s="36"/>
      <c r="B22" s="37" t="s">
        <v>6</v>
      </c>
      <c r="C22" s="18">
        <f>SUM(C23:C24)</f>
        <v>2330</v>
      </c>
      <c r="D22" s="18">
        <f t="shared" ref="D22:O22" si="10">SUM(D23:D24)</f>
        <v>528</v>
      </c>
      <c r="E22" s="18">
        <f t="shared" si="10"/>
        <v>10</v>
      </c>
      <c r="F22" s="18">
        <f t="shared" si="10"/>
        <v>11</v>
      </c>
      <c r="G22" s="18">
        <f t="shared" si="10"/>
        <v>0</v>
      </c>
      <c r="H22" s="18">
        <f t="shared" si="10"/>
        <v>0</v>
      </c>
      <c r="I22" s="18">
        <f t="shared" si="10"/>
        <v>0</v>
      </c>
      <c r="J22" s="18">
        <f t="shared" si="10"/>
        <v>0</v>
      </c>
      <c r="K22" s="18">
        <f t="shared" si="10"/>
        <v>0</v>
      </c>
      <c r="L22" s="18">
        <f t="shared" si="10"/>
        <v>0</v>
      </c>
      <c r="M22" s="18">
        <f t="shared" si="10"/>
        <v>3461</v>
      </c>
      <c r="N22" s="18">
        <f t="shared" si="10"/>
        <v>2879</v>
      </c>
      <c r="O22" s="18">
        <f t="shared" si="10"/>
        <v>2879</v>
      </c>
      <c r="P22" s="19">
        <f t="shared" ref="P22:P24" si="11">SUM(N22*100/M22)</f>
        <v>83.184050852354815</v>
      </c>
      <c r="Q22" s="19">
        <f t="shared" ref="Q22:Q24" si="12">SUM(O22*100/M22)</f>
        <v>83.184050852354815</v>
      </c>
      <c r="R22" s="25"/>
    </row>
    <row r="23" spans="1:18" ht="18" customHeight="1" x14ac:dyDescent="0.15">
      <c r="A23" s="40" t="s">
        <v>9</v>
      </c>
      <c r="B23" s="41" t="s">
        <v>7</v>
      </c>
      <c r="C23" s="15">
        <v>2192</v>
      </c>
      <c r="D23" s="15">
        <v>431</v>
      </c>
      <c r="E23" s="15">
        <v>6</v>
      </c>
      <c r="F23" s="15">
        <v>10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27">
        <v>3181</v>
      </c>
      <c r="N23" s="18">
        <f t="shared" ref="N23:N24" si="13">SUM(C23:L23)</f>
        <v>2639</v>
      </c>
      <c r="O23" s="18">
        <f>SUM(C23:H23)</f>
        <v>2639</v>
      </c>
      <c r="P23" s="19">
        <f t="shared" si="11"/>
        <v>82.96133291417793</v>
      </c>
      <c r="Q23" s="19">
        <f t="shared" si="12"/>
        <v>82.96133291417793</v>
      </c>
      <c r="R23" s="26"/>
    </row>
    <row r="24" spans="1:18" ht="18" customHeight="1" x14ac:dyDescent="0.15">
      <c r="A24" s="39"/>
      <c r="B24" s="41" t="s">
        <v>25</v>
      </c>
      <c r="C24" s="15">
        <v>138</v>
      </c>
      <c r="D24" s="15">
        <v>97</v>
      </c>
      <c r="E24" s="15">
        <v>4</v>
      </c>
      <c r="F24" s="15">
        <v>1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280</v>
      </c>
      <c r="N24" s="18">
        <f t="shared" si="13"/>
        <v>240</v>
      </c>
      <c r="O24" s="18">
        <f>SUM(C24:H24)</f>
        <v>240</v>
      </c>
      <c r="P24" s="19">
        <f t="shared" si="11"/>
        <v>85.714285714285708</v>
      </c>
      <c r="Q24" s="19">
        <f t="shared" si="12"/>
        <v>85.714285714285708</v>
      </c>
      <c r="R24" s="26"/>
    </row>
    <row r="25" spans="1:18" ht="18" customHeight="1" x14ac:dyDescent="0.15">
      <c r="A25" s="39"/>
      <c r="B25" s="39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18"/>
      <c r="P25" s="19"/>
      <c r="Q25" s="19"/>
      <c r="R25" s="25"/>
    </row>
    <row r="26" spans="1:18" ht="18" customHeight="1" x14ac:dyDescent="0.15">
      <c r="A26" s="36"/>
      <c r="B26" s="37" t="s">
        <v>6</v>
      </c>
      <c r="C26" s="18">
        <f>SUM(C27:C28)</f>
        <v>2139</v>
      </c>
      <c r="D26" s="18">
        <f t="shared" ref="D26:O26" si="14">SUM(D27:D28)</f>
        <v>752</v>
      </c>
      <c r="E26" s="18">
        <f t="shared" si="14"/>
        <v>28</v>
      </c>
      <c r="F26" s="18">
        <f t="shared" si="14"/>
        <v>5</v>
      </c>
      <c r="G26" s="18">
        <f t="shared" si="14"/>
        <v>1</v>
      </c>
      <c r="H26" s="18">
        <f t="shared" si="14"/>
        <v>0</v>
      </c>
      <c r="I26" s="18">
        <f t="shared" si="14"/>
        <v>0</v>
      </c>
      <c r="J26" s="18">
        <f t="shared" si="14"/>
        <v>0</v>
      </c>
      <c r="K26" s="18">
        <f t="shared" si="14"/>
        <v>0</v>
      </c>
      <c r="L26" s="18">
        <f t="shared" si="14"/>
        <v>0</v>
      </c>
      <c r="M26" s="18">
        <f t="shared" si="14"/>
        <v>3282</v>
      </c>
      <c r="N26" s="18">
        <f t="shared" si="14"/>
        <v>2925</v>
      </c>
      <c r="O26" s="18">
        <f t="shared" si="14"/>
        <v>2925</v>
      </c>
      <c r="P26" s="19">
        <f t="shared" ref="P26:P28" si="15">SUM(N26*100/M26)</f>
        <v>89.122486288848265</v>
      </c>
      <c r="Q26" s="19">
        <f t="shared" ref="Q26:Q28" si="16">SUM(O26*100/M26)</f>
        <v>89.122486288848265</v>
      </c>
      <c r="R26" s="25"/>
    </row>
    <row r="27" spans="1:18" ht="18" customHeight="1" x14ac:dyDescent="0.15">
      <c r="A27" s="40" t="s">
        <v>10</v>
      </c>
      <c r="B27" s="41" t="s">
        <v>7</v>
      </c>
      <c r="C27" s="15">
        <v>1996</v>
      </c>
      <c r="D27" s="15">
        <v>618</v>
      </c>
      <c r="E27" s="15">
        <v>28</v>
      </c>
      <c r="F27" s="15">
        <v>5</v>
      </c>
      <c r="G27" s="15">
        <v>1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27">
        <v>2924</v>
      </c>
      <c r="N27" s="18">
        <f t="shared" ref="N27:N28" si="17">SUM(C27:L27)</f>
        <v>2648</v>
      </c>
      <c r="O27" s="18">
        <f>SUM(C27:H27)</f>
        <v>2648</v>
      </c>
      <c r="P27" s="19">
        <f t="shared" si="15"/>
        <v>90.560875512995892</v>
      </c>
      <c r="Q27" s="19">
        <f t="shared" si="16"/>
        <v>90.560875512995892</v>
      </c>
      <c r="R27" s="25"/>
    </row>
    <row r="28" spans="1:18" ht="18" customHeight="1" x14ac:dyDescent="0.15">
      <c r="A28" s="43"/>
      <c r="B28" s="44" t="s">
        <v>25</v>
      </c>
      <c r="C28" s="45">
        <v>143</v>
      </c>
      <c r="D28" s="45">
        <v>134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358</v>
      </c>
      <c r="N28" s="28">
        <f t="shared" si="17"/>
        <v>277</v>
      </c>
      <c r="O28" s="28">
        <f>SUM(C28:H28)</f>
        <v>277</v>
      </c>
      <c r="P28" s="29">
        <f t="shared" si="15"/>
        <v>77.374301675977648</v>
      </c>
      <c r="Q28" s="29">
        <f t="shared" si="16"/>
        <v>77.374301675977648</v>
      </c>
      <c r="R28" s="30"/>
    </row>
    <row r="29" spans="1:18" ht="15" customHeight="1" x14ac:dyDescent="0.15">
      <c r="A29" s="31" t="s">
        <v>16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46"/>
      <c r="N29" s="32"/>
      <c r="O29" s="32"/>
      <c r="P29" s="25"/>
      <c r="Q29" s="25"/>
      <c r="R29" s="25"/>
    </row>
    <row r="30" spans="1:18" ht="15" customHeight="1" x14ac:dyDescent="0.15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46"/>
      <c r="N30" s="32"/>
      <c r="O30" s="32"/>
      <c r="P30" s="20"/>
      <c r="Q30" s="20"/>
      <c r="R30" s="25"/>
    </row>
    <row r="394" spans="16:16" x14ac:dyDescent="0.15">
      <c r="P394" s="31" t="s">
        <v>4</v>
      </c>
    </row>
    <row r="396" spans="16:16" x14ac:dyDescent="0.15">
      <c r="P396" s="31" t="s">
        <v>4</v>
      </c>
    </row>
    <row r="397" spans="16:16" x14ac:dyDescent="0.15">
      <c r="P397" s="31" t="s">
        <v>4</v>
      </c>
    </row>
    <row r="398" spans="16:16" x14ac:dyDescent="0.15">
      <c r="P398" s="31" t="s">
        <v>4</v>
      </c>
    </row>
    <row r="401" spans="16:16" x14ac:dyDescent="0.15">
      <c r="P401" s="31" t="s">
        <v>4</v>
      </c>
    </row>
    <row r="402" spans="16:16" x14ac:dyDescent="0.15">
      <c r="P402" s="31" t="s">
        <v>4</v>
      </c>
    </row>
    <row r="403" spans="16:16" x14ac:dyDescent="0.15">
      <c r="P403" s="31" t="s">
        <v>4</v>
      </c>
    </row>
    <row r="404" spans="16:16" x14ac:dyDescent="0.15">
      <c r="P404" s="31" t="s">
        <v>4</v>
      </c>
    </row>
    <row r="408" spans="16:16" x14ac:dyDescent="0.15">
      <c r="P408" s="31" t="s">
        <v>4</v>
      </c>
    </row>
    <row r="409" spans="16:16" x14ac:dyDescent="0.15">
      <c r="P409" s="31" t="s">
        <v>4</v>
      </c>
    </row>
    <row r="410" spans="16:16" x14ac:dyDescent="0.15">
      <c r="P410" s="31" t="s">
        <v>4</v>
      </c>
    </row>
    <row r="411" spans="16:16" x14ac:dyDescent="0.15">
      <c r="P411" s="31" t="s">
        <v>4</v>
      </c>
    </row>
    <row r="412" spans="16:16" x14ac:dyDescent="0.15">
      <c r="P412" s="31" t="s">
        <v>4</v>
      </c>
    </row>
    <row r="413" spans="16:16" x14ac:dyDescent="0.15">
      <c r="P413" s="31" t="s">
        <v>4</v>
      </c>
    </row>
    <row r="414" spans="16:16" x14ac:dyDescent="0.15">
      <c r="P414" s="31" t="s">
        <v>4</v>
      </c>
    </row>
    <row r="415" spans="16:16" x14ac:dyDescent="0.15">
      <c r="P415" s="31" t="s">
        <v>4</v>
      </c>
    </row>
    <row r="416" spans="16:16" x14ac:dyDescent="0.15">
      <c r="P416" s="31" t="s">
        <v>4</v>
      </c>
    </row>
    <row r="418" spans="16:16" x14ac:dyDescent="0.15">
      <c r="P418" s="31" t="s">
        <v>4</v>
      </c>
    </row>
    <row r="419" spans="16:16" x14ac:dyDescent="0.15">
      <c r="P419" s="31" t="s">
        <v>4</v>
      </c>
    </row>
    <row r="420" spans="16:16" x14ac:dyDescent="0.15">
      <c r="P420" s="31" t="s">
        <v>4</v>
      </c>
    </row>
    <row r="421" spans="16:16" x14ac:dyDescent="0.15">
      <c r="P421" s="31" t="s">
        <v>5</v>
      </c>
    </row>
    <row r="422" spans="16:16" x14ac:dyDescent="0.15">
      <c r="P422" s="31" t="s">
        <v>4</v>
      </c>
    </row>
    <row r="426" spans="16:16" x14ac:dyDescent="0.15">
      <c r="P426" s="31" t="s">
        <v>4</v>
      </c>
    </row>
    <row r="427" spans="16:16" x14ac:dyDescent="0.15">
      <c r="P427" s="31" t="s">
        <v>4</v>
      </c>
    </row>
    <row r="428" spans="16:16" x14ac:dyDescent="0.15">
      <c r="P428" s="31" t="s">
        <v>4</v>
      </c>
    </row>
    <row r="429" spans="16:16" x14ac:dyDescent="0.15">
      <c r="P429" s="31" t="s">
        <v>4</v>
      </c>
    </row>
    <row r="431" spans="16:16" x14ac:dyDescent="0.15">
      <c r="P431" s="31" t="s">
        <v>4</v>
      </c>
    </row>
    <row r="433" spans="16:16" x14ac:dyDescent="0.15">
      <c r="P433" s="31" t="s">
        <v>4</v>
      </c>
    </row>
    <row r="435" spans="16:16" x14ac:dyDescent="0.15">
      <c r="P435" s="31" t="s">
        <v>4</v>
      </c>
    </row>
    <row r="436" spans="16:16" x14ac:dyDescent="0.15">
      <c r="P436" s="31" t="s">
        <v>4</v>
      </c>
    </row>
    <row r="437" spans="16:16" x14ac:dyDescent="0.15">
      <c r="P437" s="31" t="s">
        <v>4</v>
      </c>
    </row>
    <row r="508" spans="16:16" x14ac:dyDescent="0.15">
      <c r="P508" s="31" t="s">
        <v>4</v>
      </c>
    </row>
    <row r="509" spans="16:16" x14ac:dyDescent="0.15">
      <c r="P509" s="31" t="s">
        <v>4</v>
      </c>
    </row>
    <row r="510" spans="16:16" x14ac:dyDescent="0.15">
      <c r="P510" s="31" t="s">
        <v>4</v>
      </c>
    </row>
    <row r="511" spans="16:16" x14ac:dyDescent="0.15">
      <c r="P511" s="31" t="s">
        <v>4</v>
      </c>
    </row>
    <row r="512" spans="16:16" x14ac:dyDescent="0.15">
      <c r="P512" s="31" t="s">
        <v>4</v>
      </c>
    </row>
    <row r="513" spans="16:16" x14ac:dyDescent="0.15">
      <c r="P513" s="31" t="s">
        <v>4</v>
      </c>
    </row>
    <row r="514" spans="16:16" x14ac:dyDescent="0.15">
      <c r="P514" s="31" t="s">
        <v>4</v>
      </c>
    </row>
    <row r="515" spans="16:16" x14ac:dyDescent="0.15">
      <c r="P515" s="31" t="s">
        <v>4</v>
      </c>
    </row>
    <row r="516" spans="16:16" x14ac:dyDescent="0.15">
      <c r="P516" s="31" t="s">
        <v>4</v>
      </c>
    </row>
    <row r="517" spans="16:16" x14ac:dyDescent="0.15">
      <c r="P517" s="31" t="s">
        <v>4</v>
      </c>
    </row>
    <row r="518" spans="16:16" x14ac:dyDescent="0.15">
      <c r="P518" s="31" t="s">
        <v>4</v>
      </c>
    </row>
    <row r="519" spans="16:16" x14ac:dyDescent="0.15">
      <c r="P519" s="31" t="s">
        <v>4</v>
      </c>
    </row>
    <row r="520" spans="16:16" x14ac:dyDescent="0.15">
      <c r="P520" s="31" t="s">
        <v>4</v>
      </c>
    </row>
    <row r="521" spans="16:16" x14ac:dyDescent="0.15">
      <c r="P521" s="31" t="s">
        <v>4</v>
      </c>
    </row>
    <row r="522" spans="16:16" x14ac:dyDescent="0.15">
      <c r="P522" s="31" t="s">
        <v>4</v>
      </c>
    </row>
    <row r="523" spans="16:16" x14ac:dyDescent="0.15">
      <c r="P523" s="31" t="s">
        <v>4</v>
      </c>
    </row>
    <row r="524" spans="16:16" x14ac:dyDescent="0.15">
      <c r="P524" s="31" t="s">
        <v>4</v>
      </c>
    </row>
    <row r="525" spans="16:16" x14ac:dyDescent="0.15">
      <c r="P525" s="31" t="s">
        <v>4</v>
      </c>
    </row>
    <row r="526" spans="16:16" x14ac:dyDescent="0.15">
      <c r="P526" s="31" t="s">
        <v>4</v>
      </c>
    </row>
    <row r="527" spans="16:16" x14ac:dyDescent="0.15">
      <c r="P527" s="31" t="s">
        <v>4</v>
      </c>
    </row>
    <row r="528" spans="16:16" x14ac:dyDescent="0.15">
      <c r="P528" s="31" t="s">
        <v>4</v>
      </c>
    </row>
    <row r="529" spans="16:16" x14ac:dyDescent="0.15">
      <c r="P529" s="31" t="s">
        <v>4</v>
      </c>
    </row>
    <row r="530" spans="16:16" x14ac:dyDescent="0.15">
      <c r="P530" s="31" t="s">
        <v>4</v>
      </c>
    </row>
    <row r="531" spans="16:16" x14ac:dyDescent="0.15">
      <c r="P531" s="31" t="s">
        <v>4</v>
      </c>
    </row>
    <row r="532" spans="16:16" x14ac:dyDescent="0.15">
      <c r="P532" s="31" t="s">
        <v>4</v>
      </c>
    </row>
    <row r="533" spans="16:16" x14ac:dyDescent="0.15">
      <c r="P533" s="31" t="s">
        <v>4</v>
      </c>
    </row>
    <row r="534" spans="16:16" x14ac:dyDescent="0.15">
      <c r="P534" s="31" t="s">
        <v>4</v>
      </c>
    </row>
    <row r="535" spans="16:16" x14ac:dyDescent="0.15">
      <c r="P535" s="31" t="s">
        <v>4</v>
      </c>
    </row>
    <row r="536" spans="16:16" x14ac:dyDescent="0.15">
      <c r="P536" s="31" t="s">
        <v>4</v>
      </c>
    </row>
    <row r="537" spans="16:16" x14ac:dyDescent="0.15">
      <c r="P537" s="31" t="s">
        <v>4</v>
      </c>
    </row>
    <row r="538" spans="16:16" x14ac:dyDescent="0.15">
      <c r="P538" s="31" t="s">
        <v>4</v>
      </c>
    </row>
    <row r="539" spans="16:16" x14ac:dyDescent="0.15">
      <c r="P539" s="31" t="s">
        <v>4</v>
      </c>
    </row>
    <row r="540" spans="16:16" x14ac:dyDescent="0.15">
      <c r="P540" s="31" t="s">
        <v>4</v>
      </c>
    </row>
    <row r="541" spans="16:16" x14ac:dyDescent="0.15">
      <c r="P541" s="31" t="s">
        <v>4</v>
      </c>
    </row>
    <row r="542" spans="16:16" x14ac:dyDescent="0.15">
      <c r="P542" s="31" t="s">
        <v>4</v>
      </c>
    </row>
    <row r="543" spans="16:16" x14ac:dyDescent="0.15">
      <c r="P543" s="31" t="s">
        <v>4</v>
      </c>
    </row>
    <row r="544" spans="16:16" x14ac:dyDescent="0.15">
      <c r="P544" s="31" t="s">
        <v>4</v>
      </c>
    </row>
    <row r="545" spans="16:16" x14ac:dyDescent="0.15">
      <c r="P545" s="31" t="s">
        <v>4</v>
      </c>
    </row>
    <row r="546" spans="16:16" x14ac:dyDescent="0.15">
      <c r="P546" s="31" t="s">
        <v>4</v>
      </c>
    </row>
    <row r="547" spans="16:16" x14ac:dyDescent="0.15">
      <c r="P547" s="31" t="s">
        <v>4</v>
      </c>
    </row>
    <row r="548" spans="16:16" x14ac:dyDescent="0.15">
      <c r="P548" s="31" t="s">
        <v>4</v>
      </c>
    </row>
    <row r="549" spans="16:16" x14ac:dyDescent="0.15">
      <c r="P549" s="31" t="s">
        <v>4</v>
      </c>
    </row>
    <row r="550" spans="16:16" x14ac:dyDescent="0.15">
      <c r="P550" s="31" t="s">
        <v>4</v>
      </c>
    </row>
    <row r="564" spans="16:16" x14ac:dyDescent="0.15">
      <c r="P564" s="31" t="s">
        <v>4</v>
      </c>
    </row>
    <row r="565" spans="16:16" x14ac:dyDescent="0.15">
      <c r="P565" s="31" t="s">
        <v>4</v>
      </c>
    </row>
    <row r="566" spans="16:16" x14ac:dyDescent="0.15">
      <c r="P566" s="31" t="s">
        <v>4</v>
      </c>
    </row>
    <row r="567" spans="16:16" x14ac:dyDescent="0.15">
      <c r="P567" s="31" t="s">
        <v>4</v>
      </c>
    </row>
  </sheetData>
  <mergeCells count="20">
    <mergeCell ref="J11:J12"/>
    <mergeCell ref="K11:K12"/>
    <mergeCell ref="L11:L12"/>
    <mergeCell ref="P11:P12"/>
    <mergeCell ref="A1:K1"/>
    <mergeCell ref="A6:Q6"/>
    <mergeCell ref="A8:Q8"/>
    <mergeCell ref="P10:Q10"/>
    <mergeCell ref="A10:B12"/>
    <mergeCell ref="N10:N12"/>
    <mergeCell ref="O10:O12"/>
    <mergeCell ref="M10:M12"/>
    <mergeCell ref="C11:D11"/>
    <mergeCell ref="E11:E12"/>
    <mergeCell ref="F11:F12"/>
    <mergeCell ref="G11:G12"/>
    <mergeCell ref="H11:H12"/>
    <mergeCell ref="Q11:Q12"/>
    <mergeCell ref="C10:L10"/>
    <mergeCell ref="I11:I12"/>
  </mergeCells>
  <phoneticPr fontId="0" type="noConversion"/>
  <printOptions horizontalCentered="1" verticalCentered="1"/>
  <pageMargins left="0.98425196850393704" right="0" top="0" bottom="0.59055118110236227" header="0" footer="0"/>
  <pageSetup scale="57" firstPageNumber="8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19.40_2018</vt:lpstr>
      <vt:lpstr>A_IMPRESIÓN_IM</vt:lpstr>
      <vt:lpstr>'19.40_2018'!Área_de_impresión</vt:lpstr>
      <vt:lpstr>'19.40_2018'!Imprimir_área_IM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2017-02-16T21:12:15Z</cp:lastPrinted>
  <dcterms:created xsi:type="dcterms:W3CDTF">2006-11-03T19:05:05Z</dcterms:created>
  <dcterms:modified xsi:type="dcterms:W3CDTF">2019-02-27T19:16:00Z</dcterms:modified>
</cp:coreProperties>
</file>